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0\JMAPA\1T-2020\"/>
    </mc:Choice>
  </mc:AlternateContent>
  <xr:revisionPtr revIDLastSave="0" documentId="13_ncr:1_{7D8F2DCE-8075-4CD9-BD0E-B824A160A7DD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Tabla_415465" sheetId="2" r:id="rId2"/>
  </sheets>
  <calcPr calcId="191029"/>
</workbook>
</file>

<file path=xl/calcChain.xml><?xml version="1.0" encoding="utf-8"?>
<calcChain xmlns="http://schemas.openxmlformats.org/spreadsheetml/2006/main">
  <c r="F33" i="2" l="1"/>
  <c r="I33" i="2" s="1"/>
  <c r="H32" i="2"/>
  <c r="G32" i="2"/>
  <c r="E32" i="2"/>
  <c r="F31" i="2"/>
  <c r="I31" i="2" s="1"/>
  <c r="H30" i="2"/>
  <c r="G30" i="2"/>
  <c r="E30" i="2"/>
  <c r="F29" i="2"/>
  <c r="I29" i="2" s="1"/>
  <c r="F28" i="2"/>
  <c r="I28" i="2" s="1"/>
  <c r="H27" i="2"/>
  <c r="G27" i="2"/>
  <c r="E27" i="2"/>
  <c r="F26" i="2"/>
  <c r="I26" i="2" s="1"/>
  <c r="F25" i="2"/>
  <c r="I25" i="2" s="1"/>
  <c r="F24" i="2"/>
  <c r="I24" i="2" s="1"/>
  <c r="F23" i="2"/>
  <c r="I23" i="2" s="1"/>
  <c r="F22" i="2"/>
  <c r="I22" i="2" s="1"/>
  <c r="F21" i="2"/>
  <c r="I21" i="2" s="1"/>
  <c r="F20" i="2"/>
  <c r="I20" i="2" s="1"/>
  <c r="F19" i="2"/>
  <c r="I19" i="2" s="1"/>
  <c r="F18" i="2"/>
  <c r="I18" i="2" s="1"/>
  <c r="H17" i="2"/>
  <c r="G17" i="2"/>
  <c r="E17" i="2"/>
  <c r="F16" i="2"/>
  <c r="I16" i="2" s="1"/>
  <c r="F15" i="2"/>
  <c r="I15" i="2" s="1"/>
  <c r="F14" i="2"/>
  <c r="I14" i="2" s="1"/>
  <c r="F13" i="2"/>
  <c r="I13" i="2" s="1"/>
  <c r="F12" i="2"/>
  <c r="I12" i="2" s="1"/>
  <c r="F11" i="2"/>
  <c r="I11" i="2" s="1"/>
  <c r="F10" i="2"/>
  <c r="I10" i="2" s="1"/>
  <c r="H9" i="2"/>
  <c r="G9" i="2"/>
  <c r="E9" i="2"/>
  <c r="F8" i="2"/>
  <c r="I8" i="2" s="1"/>
  <c r="F7" i="2"/>
  <c r="I7" i="2" s="1"/>
  <c r="F6" i="2"/>
  <c r="I6" i="2" s="1"/>
  <c r="F5" i="2"/>
  <c r="I5" i="2" s="1"/>
  <c r="H4" i="2"/>
  <c r="G4" i="2"/>
  <c r="E4" i="2"/>
  <c r="D32" i="2"/>
  <c r="D30" i="2"/>
  <c r="D27" i="2"/>
  <c r="D17" i="2"/>
  <c r="D9" i="2"/>
  <c r="D4" i="2"/>
  <c r="F9" i="2" l="1"/>
  <c r="I9" i="2" s="1"/>
  <c r="F30" i="2"/>
  <c r="I30" i="2" s="1"/>
  <c r="F17" i="2"/>
  <c r="I17" i="2" s="1"/>
  <c r="F32" i="2"/>
  <c r="I32" i="2" s="1"/>
  <c r="F4" i="2"/>
  <c r="I4" i="2" s="1"/>
  <c r="F27" i="2"/>
  <c r="I27" i="2" s="1"/>
</calcChain>
</file>

<file path=xl/sharedStrings.xml><?xml version="1.0" encoding="utf-8"?>
<sst xmlns="http://schemas.openxmlformats.org/spreadsheetml/2006/main" count="92" uniqueCount="83">
  <si>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</si>
  <si>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</si>
  <si>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</si>
  <si>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</si>
  <si>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</si>
  <si>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</si>
  <si>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</si>
  <si>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</si>
  <si>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</si>
  <si>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</si>
  <si>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</si>
  <si>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</si>
  <si>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</si>
  <si>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</si>
  <si>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</si>
  <si>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</si>
  <si>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</si>
  <si>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</si>
  <si>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</si>
  <si>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</si>
  <si>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</si>
  <si>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</si>
  <si>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</si>
  <si>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</si>
  <si>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</si>
  <si>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</si>
  <si>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</si>
  <si>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</si>
  <si>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</si>
  <si>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</si>
  <si>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</si>
  <si>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</si>
  <si>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</si>
  <si>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</si>
  <si>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</si>
  <si>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</si>
  <si>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</si>
  <si>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</si>
  <si>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</si>
  <si>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</si>
  <si>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</si>
  <si>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</si>
  <si>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</si>
  <si>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</si>
  <si>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</si>
  <si>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</si>
  <si>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</si>
  <si>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</si>
  <si>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</si>
  <si>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</si>
  <si>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</si>
  <si>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</si>
  <si>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</si>
  <si>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Remuneraciones al Personal de Carácter Permanente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</si>
  <si>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</si>
  <si>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</si>
  <si>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</si>
  <si>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</si>
  <si>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</si>
  <si>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</si>
  <si>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</si>
  <si>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</si>
  <si>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</si>
  <si>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</si>
  <si>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</si>
  <si>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</si>
  <si>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</si>
  <si>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</si>
  <si>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</si>
  <si>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</si>
  <si>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</si>
  <si>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</si>
  <si>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</si>
  <si>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</si>
  <si>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</si>
  <si>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Bienes Muebles, Inmuebles E Intangibles</t>
  </si>
  <si>
    <t>Mobiliario y Equipo de Administración</t>
  </si>
  <si>
    <t>Maquinaria, Otros Equipos y Herramientas</t>
  </si>
  <si>
    <t>Inversión Pública</t>
  </si>
  <si>
    <t>Obra Pública en Bienes de Dominio Público</t>
  </si>
  <si>
    <t>Participaciones Y Aportaciones</t>
  </si>
  <si>
    <t>Convenios</t>
  </si>
  <si>
    <t>http://sanfelipegto.gob.mx/TRANSPARENCIA/21/2020/JMAPA/1T-2020/ESTADO%20ANALITICO%20DEL%20EJERCICIO%20DEL%20PRESUPUESTO%20DE%20EGRESOS.pdf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</si>
</sst>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0/JMAPA/1T-2020/ESTADO%20ANALITICO%20DEL%20EJERCICIO%20DEL%20PRESUPUESTO%20DE%20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 x14ac:dyDescent="0.25">
      <c r="A8" s="10">
        <v>2020</v>
      </c>
      <c r="B8" s="11">
        <v>43831</v>
      </c>
      <c r="C8" s="11">
        <v>43921</v>
      </c>
      <c r="D8" s="12">
        <v>1</v>
      </c>
      <c r="E8" s="12" t="s">
        <v>82</v>
      </c>
      <c r="F8" s="10" t="s">
        <v>51</v>
      </c>
      <c r="G8" s="11">
        <v>43925</v>
      </c>
      <c r="H8" s="11">
        <v>43925</v>
      </c>
      <c r="I8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location="Tabla_415465!A1" display="Tabla_415465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opLeftCell="A12" workbookViewId="0">
      <selection activeCell="A4" sqref="A4:A3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7109375" customWidth="1"/>
    <col min="8" max="8" width="12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</row>
    <row r="4" spans="1:9" x14ac:dyDescent="0.25">
      <c r="A4">
        <v>1</v>
      </c>
      <c r="B4" s="5">
        <v>1000</v>
      </c>
      <c r="C4" s="4" t="s">
        <v>52</v>
      </c>
      <c r="D4" s="8">
        <f>SUM(D5:D8)</f>
        <v>13948683.640000001</v>
      </c>
      <c r="E4" s="8">
        <f>SUM(E5:E8)</f>
        <v>0</v>
      </c>
      <c r="F4" s="8">
        <f>D4+E4</f>
        <v>13948683.640000001</v>
      </c>
      <c r="G4" s="8">
        <f>SUM(G5:G8)</f>
        <v>2866653.4299999997</v>
      </c>
      <c r="H4" s="8">
        <f>SUM(H5:H8)</f>
        <v>2866653.4299999997</v>
      </c>
      <c r="I4" s="8">
        <f>F4-G4</f>
        <v>11082030.210000001</v>
      </c>
    </row>
    <row r="5" spans="1:9" x14ac:dyDescent="0.25">
      <c r="A5">
        <v>1</v>
      </c>
      <c r="B5" s="5">
        <v>1100</v>
      </c>
      <c r="C5" s="4" t="s">
        <v>53</v>
      </c>
      <c r="D5" s="8">
        <v>7635514.5999999996</v>
      </c>
      <c r="E5" s="8">
        <v>0</v>
      </c>
      <c r="F5" s="8">
        <f t="shared" ref="F5:F33" si="0">D5+E5</f>
        <v>7635514.5999999996</v>
      </c>
      <c r="G5" s="8">
        <v>1813781.28</v>
      </c>
      <c r="H5" s="8">
        <v>1813781.28</v>
      </c>
      <c r="I5" s="8">
        <f t="shared" ref="I5:I33" si="1">F5-G5</f>
        <v>5821733.3199999994</v>
      </c>
    </row>
    <row r="6" spans="1:9" x14ac:dyDescent="0.25">
      <c r="A6">
        <v>1</v>
      </c>
      <c r="B6" s="5">
        <v>1300</v>
      </c>
      <c r="C6" s="4" t="s">
        <v>54</v>
      </c>
      <c r="D6" s="8">
        <v>1414720.39</v>
      </c>
      <c r="E6" s="8">
        <v>0</v>
      </c>
      <c r="F6" s="8">
        <f t="shared" si="0"/>
        <v>1414720.39</v>
      </c>
      <c r="G6" s="8">
        <v>67342.63</v>
      </c>
      <c r="H6" s="8">
        <v>67342.63</v>
      </c>
      <c r="I6" s="8">
        <f t="shared" si="1"/>
        <v>1347377.7599999998</v>
      </c>
    </row>
    <row r="7" spans="1:9" x14ac:dyDescent="0.25">
      <c r="A7" s="3">
        <v>1</v>
      </c>
      <c r="B7" s="5">
        <v>1400</v>
      </c>
      <c r="C7" s="4" t="s">
        <v>55</v>
      </c>
      <c r="D7" s="8">
        <v>1836183.31</v>
      </c>
      <c r="E7" s="8">
        <v>0</v>
      </c>
      <c r="F7" s="8">
        <f t="shared" si="0"/>
        <v>1836183.31</v>
      </c>
      <c r="G7" s="8">
        <v>436113.01</v>
      </c>
      <c r="H7" s="8">
        <v>436113.01</v>
      </c>
      <c r="I7" s="8">
        <f t="shared" si="1"/>
        <v>1400070.3</v>
      </c>
    </row>
    <row r="8" spans="1:9" x14ac:dyDescent="0.25">
      <c r="A8" s="3">
        <v>1</v>
      </c>
      <c r="B8" s="5">
        <v>1500</v>
      </c>
      <c r="C8" s="4" t="s">
        <v>56</v>
      </c>
      <c r="D8" s="8">
        <v>3062265.34</v>
      </c>
      <c r="E8" s="8">
        <v>0</v>
      </c>
      <c r="F8" s="8">
        <f t="shared" si="0"/>
        <v>3062265.34</v>
      </c>
      <c r="G8" s="8">
        <v>549416.51</v>
      </c>
      <c r="H8" s="8">
        <v>549416.51</v>
      </c>
      <c r="I8" s="8">
        <f t="shared" si="1"/>
        <v>2512848.83</v>
      </c>
    </row>
    <row r="9" spans="1:9" x14ac:dyDescent="0.25">
      <c r="A9" s="3">
        <v>1</v>
      </c>
      <c r="B9" s="9">
        <v>2000</v>
      </c>
      <c r="C9" s="4" t="s">
        <v>57</v>
      </c>
      <c r="D9" s="8">
        <f>SUM(D10:D16)</f>
        <v>3914667.92</v>
      </c>
      <c r="E9" s="8">
        <f>SUM(E10:E16)</f>
        <v>191372.28</v>
      </c>
      <c r="F9" s="8">
        <f t="shared" si="0"/>
        <v>4106040.1999999997</v>
      </c>
      <c r="G9" s="8">
        <f>SUM(G10:G16)</f>
        <v>1025292.0799999998</v>
      </c>
      <c r="H9" s="8">
        <f>SUM(H10:H16)</f>
        <v>1025292.0799999998</v>
      </c>
      <c r="I9" s="8">
        <f t="shared" si="1"/>
        <v>3080748.12</v>
      </c>
    </row>
    <row r="10" spans="1:9" x14ac:dyDescent="0.25">
      <c r="A10" s="3">
        <v>1</v>
      </c>
      <c r="B10" s="5">
        <v>2100</v>
      </c>
      <c r="C10" s="4" t="s">
        <v>58</v>
      </c>
      <c r="D10" s="8">
        <v>539016.26</v>
      </c>
      <c r="E10" s="8">
        <v>12000</v>
      </c>
      <c r="F10" s="8">
        <f t="shared" si="0"/>
        <v>551016.26</v>
      </c>
      <c r="G10" s="8">
        <v>76375.8</v>
      </c>
      <c r="H10" s="8">
        <v>76375.8</v>
      </c>
      <c r="I10" s="8">
        <f t="shared" si="1"/>
        <v>474640.46</v>
      </c>
    </row>
    <row r="11" spans="1:9" x14ac:dyDescent="0.25">
      <c r="A11" s="3">
        <v>1</v>
      </c>
      <c r="B11" s="5">
        <v>2200</v>
      </c>
      <c r="C11" s="4" t="s">
        <v>59</v>
      </c>
      <c r="D11" s="8">
        <v>56500</v>
      </c>
      <c r="E11" s="8">
        <v>20000</v>
      </c>
      <c r="F11" s="8">
        <f t="shared" si="0"/>
        <v>76500</v>
      </c>
      <c r="G11" s="8">
        <v>8290.64</v>
      </c>
      <c r="H11" s="8">
        <v>8290.64</v>
      </c>
      <c r="I11" s="8">
        <f t="shared" si="1"/>
        <v>68209.36</v>
      </c>
    </row>
    <row r="12" spans="1:9" x14ac:dyDescent="0.25">
      <c r="A12" s="3">
        <v>1</v>
      </c>
      <c r="B12" s="5">
        <v>2400</v>
      </c>
      <c r="C12" s="4" t="s">
        <v>60</v>
      </c>
      <c r="D12" s="8">
        <v>1810439.91</v>
      </c>
      <c r="E12" s="8">
        <v>-17427.72</v>
      </c>
      <c r="F12" s="8">
        <f t="shared" si="0"/>
        <v>1793012.19</v>
      </c>
      <c r="G12" s="8">
        <v>681797.2</v>
      </c>
      <c r="H12" s="8">
        <v>681797.2</v>
      </c>
      <c r="I12" s="8">
        <f t="shared" si="1"/>
        <v>1111214.99</v>
      </c>
    </row>
    <row r="13" spans="1:9" x14ac:dyDescent="0.25">
      <c r="A13" s="3">
        <v>1</v>
      </c>
      <c r="B13" s="5">
        <v>2500</v>
      </c>
      <c r="C13" s="4" t="s">
        <v>61</v>
      </c>
      <c r="D13" s="8">
        <v>46200</v>
      </c>
      <c r="E13" s="8">
        <v>0</v>
      </c>
      <c r="F13" s="8">
        <f t="shared" si="0"/>
        <v>46200</v>
      </c>
      <c r="G13" s="8">
        <v>2307.02</v>
      </c>
      <c r="H13" s="8">
        <v>2307.02</v>
      </c>
      <c r="I13" s="8">
        <f t="shared" si="1"/>
        <v>43892.98</v>
      </c>
    </row>
    <row r="14" spans="1:9" x14ac:dyDescent="0.25">
      <c r="A14" s="3">
        <v>1</v>
      </c>
      <c r="B14" s="5">
        <v>2600</v>
      </c>
      <c r="C14" s="4" t="s">
        <v>62</v>
      </c>
      <c r="D14" s="8">
        <v>577430.18000000005</v>
      </c>
      <c r="E14" s="8">
        <v>0</v>
      </c>
      <c r="F14" s="8">
        <f t="shared" si="0"/>
        <v>577430.18000000005</v>
      </c>
      <c r="G14" s="8">
        <v>89466.44</v>
      </c>
      <c r="H14" s="8">
        <v>89466.44</v>
      </c>
      <c r="I14" s="8">
        <f t="shared" si="1"/>
        <v>487963.74000000005</v>
      </c>
    </row>
    <row r="15" spans="1:9" x14ac:dyDescent="0.25">
      <c r="A15" s="3">
        <v>1</v>
      </c>
      <c r="B15" s="5">
        <v>2700</v>
      </c>
      <c r="C15" s="4" t="s">
        <v>63</v>
      </c>
      <c r="D15" s="8">
        <v>177691.69</v>
      </c>
      <c r="E15" s="8">
        <v>0</v>
      </c>
      <c r="F15" s="8">
        <f t="shared" si="0"/>
        <v>177691.69</v>
      </c>
      <c r="G15" s="8">
        <v>3364.24</v>
      </c>
      <c r="H15" s="8">
        <v>3364.24</v>
      </c>
      <c r="I15" s="8">
        <f t="shared" si="1"/>
        <v>174327.45</v>
      </c>
    </row>
    <row r="16" spans="1:9" x14ac:dyDescent="0.25">
      <c r="A16" s="3">
        <v>1</v>
      </c>
      <c r="B16" s="5">
        <v>2900</v>
      </c>
      <c r="C16" s="4" t="s">
        <v>64</v>
      </c>
      <c r="D16" s="8">
        <v>707389.88</v>
      </c>
      <c r="E16" s="8">
        <v>176800</v>
      </c>
      <c r="F16" s="8">
        <f t="shared" si="0"/>
        <v>884189.88</v>
      </c>
      <c r="G16" s="8">
        <v>163690.74</v>
      </c>
      <c r="H16" s="8">
        <v>163690.74</v>
      </c>
      <c r="I16" s="8">
        <f t="shared" si="1"/>
        <v>720499.14</v>
      </c>
    </row>
    <row r="17" spans="1:9" x14ac:dyDescent="0.25">
      <c r="A17" s="3">
        <v>1</v>
      </c>
      <c r="B17" s="9">
        <v>3000</v>
      </c>
      <c r="C17" s="4" t="s">
        <v>65</v>
      </c>
      <c r="D17" s="8">
        <f>SUM(D18:D26)</f>
        <v>13754456.5</v>
      </c>
      <c r="E17" s="8">
        <f>SUM(E18:E26)</f>
        <v>466638.54999999993</v>
      </c>
      <c r="F17" s="8">
        <f t="shared" si="0"/>
        <v>14221095.050000001</v>
      </c>
      <c r="G17" s="8">
        <f>SUM(G18:G26)</f>
        <v>2615728.9900000002</v>
      </c>
      <c r="H17" s="8">
        <f>SUM(H18:H26)</f>
        <v>2615728.9900000002</v>
      </c>
      <c r="I17" s="8">
        <f t="shared" si="1"/>
        <v>11605366.060000001</v>
      </c>
    </row>
    <row r="18" spans="1:9" x14ac:dyDescent="0.25">
      <c r="A18" s="3">
        <v>1</v>
      </c>
      <c r="B18" s="5">
        <v>3100</v>
      </c>
      <c r="C18" s="4" t="s">
        <v>66</v>
      </c>
      <c r="D18" s="8">
        <v>8179556.3300000001</v>
      </c>
      <c r="E18" s="8">
        <v>-281074.89</v>
      </c>
      <c r="F18" s="8">
        <f t="shared" si="0"/>
        <v>7898481.4400000004</v>
      </c>
      <c r="G18" s="8">
        <v>1880150.48</v>
      </c>
      <c r="H18" s="8">
        <v>1880150.48</v>
      </c>
      <c r="I18" s="8">
        <f t="shared" si="1"/>
        <v>6018330.9600000009</v>
      </c>
    </row>
    <row r="19" spans="1:9" x14ac:dyDescent="0.25">
      <c r="A19" s="3">
        <v>1</v>
      </c>
      <c r="B19" s="5">
        <v>3200</v>
      </c>
      <c r="C19" s="4" t="s">
        <v>67</v>
      </c>
      <c r="D19" s="8">
        <v>50163.99</v>
      </c>
      <c r="E19" s="8">
        <v>3600</v>
      </c>
      <c r="F19" s="8">
        <f t="shared" si="0"/>
        <v>53763.99</v>
      </c>
      <c r="G19" s="8">
        <v>0</v>
      </c>
      <c r="H19" s="8">
        <v>0</v>
      </c>
      <c r="I19" s="8">
        <f t="shared" si="1"/>
        <v>53763.99</v>
      </c>
    </row>
    <row r="20" spans="1:9" x14ac:dyDescent="0.25">
      <c r="A20" s="3">
        <v>1</v>
      </c>
      <c r="B20" s="5">
        <v>3300</v>
      </c>
      <c r="C20" s="4" t="s">
        <v>68</v>
      </c>
      <c r="D20" s="8">
        <v>1597007.97</v>
      </c>
      <c r="E20" s="8">
        <v>609777.19999999995</v>
      </c>
      <c r="F20" s="8">
        <f t="shared" si="0"/>
        <v>2206785.17</v>
      </c>
      <c r="G20" s="8">
        <v>157044.69</v>
      </c>
      <c r="H20" s="8">
        <v>157044.69</v>
      </c>
      <c r="I20" s="8">
        <f t="shared" si="1"/>
        <v>2049740.48</v>
      </c>
    </row>
    <row r="21" spans="1:9" x14ac:dyDescent="0.25">
      <c r="A21" s="3">
        <v>1</v>
      </c>
      <c r="B21" s="5">
        <v>3400</v>
      </c>
      <c r="C21" s="4" t="s">
        <v>69</v>
      </c>
      <c r="D21" s="8">
        <v>201824.28</v>
      </c>
      <c r="E21" s="8">
        <v>0</v>
      </c>
      <c r="F21" s="8">
        <f t="shared" si="0"/>
        <v>201824.28</v>
      </c>
      <c r="G21" s="8">
        <v>33321.360000000001</v>
      </c>
      <c r="H21" s="8">
        <v>33321.360000000001</v>
      </c>
      <c r="I21" s="8">
        <f t="shared" si="1"/>
        <v>168502.91999999998</v>
      </c>
    </row>
    <row r="22" spans="1:9" x14ac:dyDescent="0.25">
      <c r="A22" s="3">
        <v>1</v>
      </c>
      <c r="B22" s="5">
        <v>3500</v>
      </c>
      <c r="C22" s="4" t="s">
        <v>70</v>
      </c>
      <c r="D22" s="8">
        <v>1159203.81</v>
      </c>
      <c r="E22" s="8">
        <v>54336.24</v>
      </c>
      <c r="F22" s="8">
        <f t="shared" si="0"/>
        <v>1213540.05</v>
      </c>
      <c r="G22" s="8">
        <v>84326.89</v>
      </c>
      <c r="H22" s="8">
        <v>84326.89</v>
      </c>
      <c r="I22" s="8">
        <f t="shared" si="1"/>
        <v>1129213.1600000001</v>
      </c>
    </row>
    <row r="23" spans="1:9" x14ac:dyDescent="0.25">
      <c r="A23" s="3">
        <v>1</v>
      </c>
      <c r="B23" s="5">
        <v>3600</v>
      </c>
      <c r="C23" s="4" t="s">
        <v>71</v>
      </c>
      <c r="D23" s="8">
        <v>92000</v>
      </c>
      <c r="E23" s="8">
        <v>80000</v>
      </c>
      <c r="F23" s="8">
        <f t="shared" si="0"/>
        <v>172000</v>
      </c>
      <c r="G23" s="8">
        <v>29312.81</v>
      </c>
      <c r="H23" s="8">
        <v>29312.81</v>
      </c>
      <c r="I23" s="8">
        <f t="shared" si="1"/>
        <v>142687.19</v>
      </c>
    </row>
    <row r="24" spans="1:9" x14ac:dyDescent="0.25">
      <c r="A24" s="3">
        <v>1</v>
      </c>
      <c r="B24" s="5">
        <v>3700</v>
      </c>
      <c r="C24" s="4" t="s">
        <v>72</v>
      </c>
      <c r="D24" s="8">
        <v>52000</v>
      </c>
      <c r="E24" s="8">
        <v>0</v>
      </c>
      <c r="F24" s="8">
        <f t="shared" si="0"/>
        <v>52000</v>
      </c>
      <c r="G24" s="8">
        <v>2104.73</v>
      </c>
      <c r="H24" s="8">
        <v>2104.73</v>
      </c>
      <c r="I24" s="8">
        <f t="shared" si="1"/>
        <v>49895.27</v>
      </c>
    </row>
    <row r="25" spans="1:9" x14ac:dyDescent="0.25">
      <c r="A25" s="3">
        <v>1</v>
      </c>
      <c r="B25" s="5">
        <v>3800</v>
      </c>
      <c r="C25" s="4" t="s">
        <v>73</v>
      </c>
      <c r="D25" s="8">
        <v>40000</v>
      </c>
      <c r="E25" s="8">
        <v>0</v>
      </c>
      <c r="F25" s="8">
        <f t="shared" si="0"/>
        <v>40000</v>
      </c>
      <c r="G25" s="8">
        <v>0</v>
      </c>
      <c r="H25" s="8">
        <v>0</v>
      </c>
      <c r="I25" s="8">
        <f t="shared" si="1"/>
        <v>40000</v>
      </c>
    </row>
    <row r="26" spans="1:9" x14ac:dyDescent="0.25">
      <c r="A26" s="3">
        <v>1</v>
      </c>
      <c r="B26" s="5">
        <v>3900</v>
      </c>
      <c r="C26" s="4" t="s">
        <v>74</v>
      </c>
      <c r="D26" s="8">
        <v>2382700.12</v>
      </c>
      <c r="E26" s="8">
        <v>0</v>
      </c>
      <c r="F26" s="8">
        <f t="shared" si="0"/>
        <v>2382700.12</v>
      </c>
      <c r="G26" s="8">
        <v>429468.03</v>
      </c>
      <c r="H26" s="8">
        <v>429468.03</v>
      </c>
      <c r="I26" s="8">
        <f t="shared" si="1"/>
        <v>1953232.09</v>
      </c>
    </row>
    <row r="27" spans="1:9" x14ac:dyDescent="0.25">
      <c r="A27" s="3">
        <v>1</v>
      </c>
      <c r="B27" s="9">
        <v>5000</v>
      </c>
      <c r="C27" s="4" t="s">
        <v>75</v>
      </c>
      <c r="D27" s="8">
        <f>SUM(D28:D29)</f>
        <v>745000</v>
      </c>
      <c r="E27" s="8">
        <f>SUM(E28:E29)</f>
        <v>-298342</v>
      </c>
      <c r="F27" s="8">
        <f t="shared" si="0"/>
        <v>446658</v>
      </c>
      <c r="G27" s="8">
        <f>SUM(G28:G29)</f>
        <v>0</v>
      </c>
      <c r="H27" s="8">
        <f>SUM(H28:H29)</f>
        <v>0</v>
      </c>
      <c r="I27" s="8">
        <f t="shared" si="1"/>
        <v>446658</v>
      </c>
    </row>
    <row r="28" spans="1:9" x14ac:dyDescent="0.25">
      <c r="A28" s="3">
        <v>1</v>
      </c>
      <c r="B28" s="5">
        <v>5100</v>
      </c>
      <c r="C28" s="4" t="s">
        <v>76</v>
      </c>
      <c r="D28" s="8">
        <v>200000</v>
      </c>
      <c r="E28" s="8">
        <v>-350342</v>
      </c>
      <c r="F28" s="8">
        <f t="shared" si="0"/>
        <v>-150342</v>
      </c>
      <c r="G28" s="8">
        <v>0</v>
      </c>
      <c r="H28" s="8">
        <v>0</v>
      </c>
      <c r="I28" s="8">
        <f t="shared" si="1"/>
        <v>-150342</v>
      </c>
    </row>
    <row r="29" spans="1:9" x14ac:dyDescent="0.25">
      <c r="A29" s="3">
        <v>1</v>
      </c>
      <c r="B29" s="5">
        <v>5600</v>
      </c>
      <c r="C29" s="4" t="s">
        <v>77</v>
      </c>
      <c r="D29" s="8">
        <v>545000</v>
      </c>
      <c r="E29" s="8">
        <v>52000</v>
      </c>
      <c r="F29" s="8">
        <f t="shared" si="0"/>
        <v>597000</v>
      </c>
      <c r="G29" s="8">
        <v>0</v>
      </c>
      <c r="H29" s="8">
        <v>0</v>
      </c>
      <c r="I29" s="8">
        <f t="shared" si="1"/>
        <v>597000</v>
      </c>
    </row>
    <row r="30" spans="1:9" x14ac:dyDescent="0.25">
      <c r="A30" s="3">
        <v>1</v>
      </c>
      <c r="B30" s="9">
        <v>6000</v>
      </c>
      <c r="C30" s="4" t="s">
        <v>78</v>
      </c>
      <c r="D30" s="8">
        <f>SUM(D31:D31)</f>
        <v>0</v>
      </c>
      <c r="E30" s="8">
        <f>SUM(E31:E31)</f>
        <v>17775501.5</v>
      </c>
      <c r="F30" s="8">
        <f t="shared" si="0"/>
        <v>17775501.5</v>
      </c>
      <c r="G30" s="8">
        <f>SUM(G31:G31)</f>
        <v>0</v>
      </c>
      <c r="H30" s="8">
        <f>SUM(H31:H31)</f>
        <v>0</v>
      </c>
      <c r="I30" s="8">
        <f t="shared" si="1"/>
        <v>17775501.5</v>
      </c>
    </row>
    <row r="31" spans="1:9" x14ac:dyDescent="0.25">
      <c r="A31" s="3">
        <v>1</v>
      </c>
      <c r="B31" s="5">
        <v>6100</v>
      </c>
      <c r="C31" s="4" t="s">
        <v>79</v>
      </c>
      <c r="D31" s="8">
        <v>0</v>
      </c>
      <c r="E31" s="8">
        <v>17775501.5</v>
      </c>
      <c r="F31" s="8">
        <f t="shared" si="0"/>
        <v>17775501.5</v>
      </c>
      <c r="G31" s="8">
        <v>0</v>
      </c>
      <c r="H31" s="8">
        <v>0</v>
      </c>
      <c r="I31" s="8">
        <f t="shared" si="1"/>
        <v>17775501.5</v>
      </c>
    </row>
    <row r="32" spans="1:9" x14ac:dyDescent="0.25">
      <c r="A32" s="3">
        <v>1</v>
      </c>
      <c r="B32" s="9">
        <v>8000</v>
      </c>
      <c r="C32" s="4" t="s">
        <v>80</v>
      </c>
      <c r="D32" s="8">
        <f>SUM(D33:D33)</f>
        <v>0</v>
      </c>
      <c r="E32" s="8">
        <f>SUM(E33:E33)</f>
        <v>1101197.76</v>
      </c>
      <c r="F32" s="8">
        <f t="shared" si="0"/>
        <v>1101197.76</v>
      </c>
      <c r="G32" s="8">
        <f>SUM(G33:G33)</f>
        <v>0</v>
      </c>
      <c r="H32" s="8">
        <f>SUM(H33:H33)</f>
        <v>0</v>
      </c>
      <c r="I32" s="8">
        <f t="shared" si="1"/>
        <v>1101197.76</v>
      </c>
    </row>
    <row r="33" spans="2:9" x14ac:dyDescent="0.25">
      <c r="B33" s="5">
        <v>8500</v>
      </c>
      <c r="C33" s="4" t="s">
        <v>81</v>
      </c>
      <c r="D33" s="8">
        <v>0</v>
      </c>
      <c r="E33" s="8">
        <v>1101197.76</v>
      </c>
      <c r="F33" s="8">
        <f t="shared" si="0"/>
        <v>1101197.76</v>
      </c>
      <c r="G33" s="8">
        <v>0</v>
      </c>
      <c r="H33" s="8">
        <v>0</v>
      </c>
      <c r="I33" s="8">
        <f t="shared" si="1"/>
        <v>1101197.76</v>
      </c>
    </row>
    <row r="34" spans="2:9" x14ac:dyDescent="0.25">
      <c r="C34" s="7"/>
    </row>
    <row r="35" spans="2:9" x14ac:dyDescent="0.25">
      <c r="C35" s="7"/>
    </row>
    <row r="36" spans="2:9" x14ac:dyDescent="0.25">
      <c r="C36" s="7"/>
    </row>
    <row r="37" spans="2:9" x14ac:dyDescent="0.25">
      <c r="C37" s="7"/>
    </row>
    <row r="38" spans="2:9" x14ac:dyDescent="0.25">
      <c r="C38" s="7"/>
    </row>
    <row r="39" spans="2:9" x14ac:dyDescent="0.25">
      <c r="C39" s="7"/>
    </row>
    <row r="40" spans="2:9" x14ac:dyDescent="0.25">
      <c r="C40" s="7"/>
    </row>
    <row r="41" spans="2:9" x14ac:dyDescent="0.25">
      <c r="C41" s="7"/>
    </row>
    <row r="42" spans="2:9" x14ac:dyDescent="0.25">
      <c r="C42" s="7"/>
    </row>
    <row r="43" spans="2:9" x14ac:dyDescent="0.25">
      <c r="C43" s="7"/>
    </row>
    <row r="44" spans="2:9" x14ac:dyDescent="0.25">
      <c r="C44" s="7"/>
    </row>
    <row r="45" spans="2:9" x14ac:dyDescent="0.25">
      <c r="C45" s="7"/>
    </row>
    <row r="46" spans="2:9" x14ac:dyDescent="0.25">
      <c r="C46" s="7"/>
    </row>
    <row r="47" spans="2:9" x14ac:dyDescent="0.25">
      <c r="C47" s="7"/>
    </row>
    <row r="48" spans="2:9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2020-03-18T15:23:27Z</dcterms:created>
  <dcterms:modified xsi:type="dcterms:W3CDTF">2020-05-25T18:12:44Z</dcterms:modified>
</cp:coreProperties>
</file>